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8" i="1" l="1"/>
  <c r="K20" i="1" s="1"/>
  <c r="K19" i="1" l="1"/>
  <c r="P18" i="1" l="1"/>
  <c r="O18" i="1"/>
  <c r="N18" i="1"/>
  <c r="M18" i="1"/>
  <c r="L18" i="1"/>
  <c r="J18" i="1"/>
  <c r="I18" i="1"/>
  <c r="H18" i="1"/>
  <c r="G18" i="1"/>
  <c r="F18" i="1"/>
  <c r="E18" i="1"/>
  <c r="D18" i="1"/>
  <c r="C18" i="1"/>
  <c r="B18" i="1"/>
  <c r="B20" i="1" l="1"/>
  <c r="C20" i="1"/>
  <c r="E20" i="1"/>
  <c r="F20" i="1"/>
  <c r="H19" i="1"/>
  <c r="I20" i="1"/>
  <c r="J20" i="1"/>
  <c r="M19" i="1"/>
  <c r="N20" i="1"/>
  <c r="O20" i="1"/>
  <c r="D19" i="1"/>
  <c r="G19" i="1"/>
  <c r="L19" i="1"/>
  <c r="P19" i="1"/>
  <c r="D20" i="1"/>
  <c r="G20" i="1"/>
  <c r="H20" i="1"/>
  <c r="L20" i="1"/>
  <c r="M20" i="1"/>
  <c r="P20" i="1"/>
  <c r="J19" i="1" l="1"/>
  <c r="C19" i="1"/>
  <c r="I19" i="1"/>
  <c r="B19" i="1"/>
  <c r="O19" i="1"/>
  <c r="F19" i="1"/>
  <c r="N19" i="1"/>
  <c r="E19" i="1"/>
</calcChain>
</file>

<file path=xl/sharedStrings.xml><?xml version="1.0" encoding="utf-8"?>
<sst xmlns="http://schemas.openxmlformats.org/spreadsheetml/2006/main" count="41" uniqueCount="30">
  <si>
    <t>Nintendo DS</t>
  </si>
  <si>
    <t>Total latency (ms)</t>
  </si>
  <si>
    <t>Wii U</t>
  </si>
  <si>
    <t>iPhone 5</t>
  </si>
  <si>
    <t>Surface Pro</t>
  </si>
  <si>
    <t>Galaxy Note (2.3)</t>
  </si>
  <si>
    <t>Galaxy S3 (4.1)</t>
  </si>
  <si>
    <t>Version</t>
  </si>
  <si>
    <t>Nexus 10 (4.2)</t>
  </si>
  <si>
    <t>Galaxy Note 2 (4.1)</t>
  </si>
  <si>
    <t>Number of frames</t>
  </si>
  <si>
    <t>v130320</t>
  </si>
  <si>
    <t>v130118</t>
  </si>
  <si>
    <t>Finger</t>
  </si>
  <si>
    <t>v130305</t>
  </si>
  <si>
    <t>Stylus</t>
  </si>
  <si>
    <t>behind (240Hz)</t>
  </si>
  <si>
    <t>Frames behind (60Hz)</t>
  </si>
  <si>
    <t>v130301</t>
  </si>
  <si>
    <t>v1.1</t>
  </si>
  <si>
    <t>v1.1b</t>
  </si>
  <si>
    <t>Nintendo 3DS</t>
  </si>
  <si>
    <t>v1.0</t>
  </si>
  <si>
    <t>PSVita</t>
  </si>
  <si>
    <t>Note App</t>
  </si>
  <si>
    <t>Platform</t>
  </si>
  <si>
    <t>SPen Note App</t>
  </si>
  <si>
    <t>SPen</t>
  </si>
  <si>
    <t>GamePad</t>
  </si>
  <si>
    <t>Average frames - 0.5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</si>
</sst>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0" fontId="2" fillId="3" borderId="0" xfId="0" applyFont="1" applyFill="1"/>
    <xf numFmtId="49" fontId="2" fillId="3" borderId="0" xfId="0" applyNumberFormat="1" applyFont="1" applyFill="1"/>
    <xf numFmtId="0" fontId="2" fillId="3" borderId="0" xfId="0" applyNumberFormat="1" applyFont="1" applyFill="1"/>
    <xf numFmtId="0" fontId="2" fillId="4" borderId="0" xfId="0" applyFont="1" applyFill="1"/>
    <xf numFmtId="0" fontId="2" fillId="4" borderId="0" xfId="0" applyNumberFormat="1" applyFont="1" applyFill="1"/>
    <xf numFmtId="49" fontId="2" fillId="5" borderId="0" xfId="0" applyNumberFormat="1" applyFont="1" applyFill="1"/>
    <xf numFmtId="0" fontId="2" fillId="5" borderId="0" xfId="0" applyNumberFormat="1" applyFont="1" applyFill="1"/>
    <xf numFmtId="49" fontId="2" fillId="6" borderId="0" xfId="0" applyNumberFormat="1" applyFont="1" applyFill="1"/>
    <xf numFmtId="0" fontId="2" fillId="6" borderId="0" xfId="0" applyNumberFormat="1" applyFont="1" applyFill="1"/>
    <xf numFmtId="49" fontId="2" fillId="7" borderId="0" xfId="0" applyNumberFormat="1" applyFont="1" applyFill="1"/>
    <xf numFmtId="0" fontId="2" fillId="7" borderId="0" xfId="0" applyNumberFormat="1" applyFont="1" applyFill="1"/>
    <xf numFmtId="49" fontId="2" fillId="8" borderId="0" xfId="0" applyNumberFormat="1" applyFont="1" applyFill="1"/>
    <xf numFmtId="0" fontId="2" fillId="8" borderId="0" xfId="0" applyNumberFormat="1" applyFont="1" applyFill="1"/>
    <xf numFmtId="49" fontId="2" fillId="9" borderId="0" xfId="0" applyNumberFormat="1" applyFont="1" applyFill="1"/>
    <xf numFmtId="0" fontId="2" fillId="9" borderId="0" xfId="0" applyNumberFormat="1" applyFont="1" applyFill="1"/>
    <xf numFmtId="0" fontId="2" fillId="10" borderId="0" xfId="0" applyFont="1" applyFill="1"/>
    <xf numFmtId="0" fontId="2" fillId="11" borderId="0" xfId="0" applyFont="1" applyFill="1"/>
    <xf numFmtId="49" fontId="2" fillId="12" borderId="0" xfId="0" applyNumberFormat="1" applyFont="1" applyFill="1"/>
    <xf numFmtId="0" fontId="2" fillId="12" borderId="0" xfId="0" applyNumberFormat="1" applyFont="1" applyFill="1"/>
    <xf numFmtId="49" fontId="2" fillId="13" borderId="0" xfId="0" applyNumberFormat="1" applyFont="1" applyFill="1"/>
    <xf numFmtId="0" fontId="2" fillId="13" borderId="0" xfId="0" applyNumberFormat="1" applyFont="1" applyFill="1"/>
    <xf numFmtId="2" fontId="2" fillId="9" borderId="0" xfId="1" applyNumberFormat="1" applyFont="1" applyFill="1"/>
    <xf numFmtId="2" fontId="2" fillId="7" borderId="0" xfId="1" applyNumberFormat="1" applyFont="1" applyFill="1"/>
    <xf numFmtId="2" fontId="2" fillId="8" borderId="0" xfId="1" applyNumberFormat="1" applyFont="1" applyFill="1"/>
    <xf numFmtId="2" fontId="2" fillId="6" borderId="0" xfId="1" applyNumberFormat="1" applyFont="1" applyFill="1"/>
    <xf numFmtId="2" fontId="2" fillId="5" borderId="0" xfId="1" applyNumberFormat="1" applyFont="1" applyFill="1"/>
    <xf numFmtId="2" fontId="2" fillId="12" borderId="0" xfId="1" applyNumberFormat="1" applyFont="1" applyFill="1"/>
    <xf numFmtId="2" fontId="2" fillId="13" borderId="0" xfId="1" applyNumberFormat="1" applyFont="1" applyFill="1"/>
    <xf numFmtId="0" fontId="2" fillId="16" borderId="0" xfId="0" applyFont="1" applyFill="1"/>
    <xf numFmtId="2" fontId="2" fillId="15" borderId="0" xfId="0" applyNumberFormat="1" applyFont="1" applyFill="1"/>
    <xf numFmtId="0" fontId="2" fillId="17" borderId="0" xfId="0" applyFont="1" applyFill="1"/>
    <xf numFmtId="0" fontId="2" fillId="14" borderId="0" xfId="0" applyFont="1" applyFill="1"/>
    <xf numFmtId="0" fontId="2" fillId="18" borderId="0" xfId="0" applyFont="1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85" zoomScaleNormal="85" workbookViewId="0"/>
  </sheetViews>
  <sheetFormatPr defaultRowHeight="15" x14ac:dyDescent="0.25"/>
  <cols>
    <col min="1" max="1" width="20.42578125" customWidth="1"/>
    <col min="2" max="2" width="14.28515625" style="1" customWidth="1"/>
    <col min="3" max="17" width="14.28515625" customWidth="1"/>
  </cols>
  <sheetData>
    <row r="1" spans="1:16" x14ac:dyDescent="0.25">
      <c r="A1" s="7" t="s">
        <v>25</v>
      </c>
      <c r="B1" s="33" t="s">
        <v>0</v>
      </c>
      <c r="C1" s="32" t="s">
        <v>21</v>
      </c>
      <c r="D1" s="36" t="s">
        <v>23</v>
      </c>
      <c r="E1" s="19" t="s">
        <v>2</v>
      </c>
      <c r="F1" s="34" t="s">
        <v>4</v>
      </c>
      <c r="G1" s="35" t="s">
        <v>3</v>
      </c>
      <c r="H1" s="32" t="s">
        <v>5</v>
      </c>
      <c r="I1" s="32"/>
      <c r="J1" s="32"/>
      <c r="K1" s="32"/>
      <c r="L1" s="32"/>
      <c r="M1" s="20" t="s">
        <v>9</v>
      </c>
      <c r="N1" s="20"/>
      <c r="O1" s="36" t="s">
        <v>6</v>
      </c>
      <c r="P1" s="19" t="s">
        <v>8</v>
      </c>
    </row>
    <row r="2" spans="1:16" s="3" customFormat="1" x14ac:dyDescent="0.25">
      <c r="A2" s="5" t="s">
        <v>7</v>
      </c>
      <c r="B2" s="17" t="s">
        <v>20</v>
      </c>
      <c r="C2" s="9" t="s">
        <v>22</v>
      </c>
      <c r="D2" s="23" t="s">
        <v>22</v>
      </c>
      <c r="E2" s="11" t="s">
        <v>24</v>
      </c>
      <c r="F2" s="15" t="s">
        <v>18</v>
      </c>
      <c r="G2" s="13" t="s">
        <v>14</v>
      </c>
      <c r="H2" s="9" t="s">
        <v>19</v>
      </c>
      <c r="I2" s="9" t="s">
        <v>12</v>
      </c>
      <c r="J2" s="9" t="s">
        <v>12</v>
      </c>
      <c r="K2" s="9" t="s">
        <v>11</v>
      </c>
      <c r="L2" s="9" t="s">
        <v>26</v>
      </c>
      <c r="M2" s="21" t="s">
        <v>12</v>
      </c>
      <c r="N2" s="21" t="s">
        <v>26</v>
      </c>
      <c r="O2" s="23" t="s">
        <v>12</v>
      </c>
      <c r="P2" s="11" t="s">
        <v>12</v>
      </c>
    </row>
    <row r="3" spans="1:16" s="2" customFormat="1" x14ac:dyDescent="0.25">
      <c r="A3" s="6"/>
      <c r="B3" s="18"/>
      <c r="C3" s="10"/>
      <c r="D3" s="24"/>
      <c r="E3" s="12" t="s">
        <v>28</v>
      </c>
      <c r="F3" s="16" t="s">
        <v>15</v>
      </c>
      <c r="G3" s="14"/>
      <c r="H3" s="10" t="s">
        <v>27</v>
      </c>
      <c r="I3" s="10" t="s">
        <v>27</v>
      </c>
      <c r="J3" s="10" t="s">
        <v>13</v>
      </c>
      <c r="K3" s="10" t="s">
        <v>27</v>
      </c>
      <c r="L3" s="10" t="s">
        <v>27</v>
      </c>
      <c r="M3" s="22" t="s">
        <v>27</v>
      </c>
      <c r="N3" s="22" t="s">
        <v>27</v>
      </c>
      <c r="O3" s="24"/>
      <c r="P3" s="12"/>
    </row>
    <row r="4" spans="1:16" s="2" customFormat="1" x14ac:dyDescent="0.25">
      <c r="A4" s="8" t="s">
        <v>10</v>
      </c>
      <c r="B4" s="2">
        <v>2</v>
      </c>
      <c r="C4" s="2">
        <v>4</v>
      </c>
      <c r="D4" s="2">
        <v>12</v>
      </c>
      <c r="E4" s="2">
        <v>13</v>
      </c>
      <c r="F4" s="2">
        <v>24</v>
      </c>
      <c r="G4" s="2">
        <v>20</v>
      </c>
      <c r="H4" s="2">
        <v>19</v>
      </c>
      <c r="I4" s="2">
        <v>19</v>
      </c>
      <c r="J4" s="2">
        <v>22</v>
      </c>
      <c r="K4" s="2">
        <v>17</v>
      </c>
      <c r="L4" s="2">
        <v>18</v>
      </c>
      <c r="M4" s="2">
        <v>32</v>
      </c>
      <c r="N4" s="2">
        <v>20</v>
      </c>
      <c r="O4" s="2">
        <v>25</v>
      </c>
      <c r="P4" s="2">
        <v>26</v>
      </c>
    </row>
    <row r="5" spans="1:16" s="2" customFormat="1" x14ac:dyDescent="0.25">
      <c r="A5" s="8" t="s">
        <v>16</v>
      </c>
      <c r="B5" s="2">
        <v>2</v>
      </c>
      <c r="C5" s="2">
        <v>6</v>
      </c>
      <c r="D5" s="2">
        <v>12</v>
      </c>
      <c r="E5" s="2">
        <v>13</v>
      </c>
      <c r="F5" s="2">
        <v>25</v>
      </c>
      <c r="G5" s="2">
        <v>20</v>
      </c>
      <c r="H5" s="2">
        <v>21</v>
      </c>
      <c r="I5" s="2">
        <v>21</v>
      </c>
      <c r="J5" s="2">
        <v>22</v>
      </c>
      <c r="K5" s="2">
        <v>16</v>
      </c>
      <c r="L5" s="2">
        <v>21</v>
      </c>
      <c r="M5" s="2">
        <v>32</v>
      </c>
      <c r="N5" s="2">
        <v>19</v>
      </c>
      <c r="O5" s="2">
        <v>25</v>
      </c>
      <c r="P5" s="2">
        <v>28</v>
      </c>
    </row>
    <row r="6" spans="1:16" s="2" customFormat="1" x14ac:dyDescent="0.25">
      <c r="A6" s="8"/>
      <c r="B6" s="2">
        <v>2.5</v>
      </c>
      <c r="C6" s="2">
        <v>9</v>
      </c>
      <c r="D6" s="2">
        <v>11.5</v>
      </c>
      <c r="E6" s="2">
        <v>13</v>
      </c>
      <c r="F6" s="2">
        <v>26</v>
      </c>
      <c r="G6" s="2">
        <v>20</v>
      </c>
      <c r="H6" s="2">
        <v>21</v>
      </c>
      <c r="I6" s="2">
        <v>18</v>
      </c>
      <c r="J6" s="2">
        <v>21</v>
      </c>
      <c r="K6" s="2">
        <v>18</v>
      </c>
      <c r="L6" s="2">
        <v>15</v>
      </c>
      <c r="M6" s="2">
        <v>31.5</v>
      </c>
      <c r="N6" s="2">
        <v>19</v>
      </c>
      <c r="O6" s="2">
        <v>25</v>
      </c>
      <c r="P6" s="2">
        <v>26</v>
      </c>
    </row>
    <row r="7" spans="1:16" s="2" customFormat="1" x14ac:dyDescent="0.25">
      <c r="A7" s="8"/>
      <c r="B7" s="2">
        <v>3</v>
      </c>
      <c r="C7" s="2">
        <v>5.5</v>
      </c>
      <c r="D7" s="2">
        <v>12</v>
      </c>
      <c r="E7" s="2">
        <v>13</v>
      </c>
      <c r="F7" s="2">
        <v>25.5</v>
      </c>
      <c r="G7" s="2">
        <v>19.5</v>
      </c>
      <c r="H7" s="2">
        <v>21</v>
      </c>
      <c r="I7" s="2">
        <v>19.5</v>
      </c>
      <c r="J7" s="2">
        <v>23</v>
      </c>
      <c r="K7" s="2">
        <v>20</v>
      </c>
      <c r="L7" s="2">
        <v>18</v>
      </c>
      <c r="M7" s="2">
        <v>33</v>
      </c>
      <c r="N7" s="2">
        <v>20</v>
      </c>
      <c r="O7" s="2">
        <v>26</v>
      </c>
      <c r="P7" s="2">
        <v>22</v>
      </c>
    </row>
    <row r="8" spans="1:16" s="2" customFormat="1" x14ac:dyDescent="0.25">
      <c r="A8" s="8"/>
      <c r="B8" s="2">
        <v>2.5</v>
      </c>
      <c r="C8" s="2">
        <v>6</v>
      </c>
      <c r="D8" s="2">
        <v>13</v>
      </c>
      <c r="E8" s="2">
        <v>13.5</v>
      </c>
      <c r="F8" s="2">
        <v>23.5</v>
      </c>
      <c r="G8" s="2">
        <v>20</v>
      </c>
      <c r="H8" s="2">
        <v>21</v>
      </c>
      <c r="I8" s="2">
        <v>19</v>
      </c>
      <c r="K8" s="2">
        <v>16</v>
      </c>
      <c r="L8" s="2">
        <v>18.5</v>
      </c>
      <c r="N8" s="2">
        <v>18.5</v>
      </c>
      <c r="O8" s="2">
        <v>26</v>
      </c>
      <c r="P8" s="2">
        <v>22</v>
      </c>
    </row>
    <row r="9" spans="1:16" s="2" customFormat="1" x14ac:dyDescent="0.25">
      <c r="A9" s="8"/>
      <c r="B9" s="2">
        <v>2.5</v>
      </c>
      <c r="C9" s="2">
        <v>6</v>
      </c>
      <c r="D9" s="2">
        <v>13</v>
      </c>
      <c r="F9" s="2">
        <v>24.5</v>
      </c>
      <c r="G9" s="2">
        <v>20</v>
      </c>
      <c r="H9" s="2">
        <v>19</v>
      </c>
      <c r="K9" s="2">
        <v>19</v>
      </c>
      <c r="L9" s="2">
        <v>21</v>
      </c>
      <c r="O9" s="2">
        <v>26</v>
      </c>
      <c r="P9" s="2">
        <v>23</v>
      </c>
    </row>
    <row r="10" spans="1:16" s="2" customFormat="1" x14ac:dyDescent="0.25">
      <c r="A10" s="8"/>
      <c r="B10" s="2">
        <v>3</v>
      </c>
      <c r="C10" s="2">
        <v>6</v>
      </c>
      <c r="F10" s="2">
        <v>23.5</v>
      </c>
      <c r="H10" s="2">
        <v>18.5</v>
      </c>
      <c r="K10" s="2">
        <v>17</v>
      </c>
      <c r="L10" s="2">
        <v>22.5</v>
      </c>
      <c r="P10" s="2">
        <v>23</v>
      </c>
    </row>
    <row r="11" spans="1:16" s="2" customFormat="1" x14ac:dyDescent="0.25">
      <c r="A11" s="8"/>
      <c r="B11" s="2">
        <v>3</v>
      </c>
      <c r="C11" s="2">
        <v>6</v>
      </c>
      <c r="F11" s="2">
        <v>24.5</v>
      </c>
      <c r="H11" s="2">
        <v>20.5</v>
      </c>
      <c r="L11" s="2">
        <v>21</v>
      </c>
    </row>
    <row r="12" spans="1:16" s="2" customFormat="1" x14ac:dyDescent="0.25">
      <c r="A12" s="8"/>
      <c r="B12" s="2">
        <v>3</v>
      </c>
      <c r="L12" s="2">
        <v>22.5</v>
      </c>
    </row>
    <row r="13" spans="1:16" s="2" customFormat="1" x14ac:dyDescent="0.25">
      <c r="A13" s="8"/>
      <c r="B13" s="2">
        <v>2.5</v>
      </c>
      <c r="L13" s="2">
        <v>24</v>
      </c>
    </row>
    <row r="14" spans="1:16" s="2" customFormat="1" x14ac:dyDescent="0.25">
      <c r="A14" s="8"/>
      <c r="B14" s="2">
        <v>3</v>
      </c>
      <c r="L14" s="2">
        <v>26</v>
      </c>
    </row>
    <row r="15" spans="1:16" x14ac:dyDescent="0.25">
      <c r="A15" s="8"/>
      <c r="B15" s="2">
        <v>3</v>
      </c>
      <c r="D15" s="2"/>
      <c r="E15" s="2"/>
      <c r="F15" s="2"/>
      <c r="G15" s="2"/>
      <c r="H15" s="2"/>
      <c r="I15" s="2"/>
      <c r="J15" s="2"/>
      <c r="K15" s="2"/>
      <c r="L15" s="2">
        <v>27</v>
      </c>
      <c r="M15" s="2"/>
      <c r="N15" s="2"/>
      <c r="O15" s="2"/>
      <c r="P15" s="2"/>
    </row>
    <row r="16" spans="1:16" x14ac:dyDescent="0.25">
      <c r="A16" s="7"/>
      <c r="L16" s="2">
        <v>28</v>
      </c>
      <c r="N16" s="2"/>
    </row>
    <row r="17" spans="1:16" x14ac:dyDescent="0.25">
      <c r="A17" s="7"/>
    </row>
    <row r="18" spans="1:16" x14ac:dyDescent="0.25">
      <c r="A18" s="4" t="s">
        <v>29</v>
      </c>
      <c r="B18" s="25">
        <f>AVERAGE(B4:B16)-0.5</f>
        <v>2.1666666666666665</v>
      </c>
      <c r="C18" s="29">
        <f t="shared" ref="C18:D18" si="0">AVERAGE(C4:C16)-0.5</f>
        <v>5.5625</v>
      </c>
      <c r="D18" s="31">
        <f t="shared" si="0"/>
        <v>11.75</v>
      </c>
      <c r="E18" s="28">
        <f t="shared" ref="E18:J18" si="1">AVERAGE(E4:E16)-0.5</f>
        <v>12.6</v>
      </c>
      <c r="F18" s="27">
        <f t="shared" si="1"/>
        <v>24.0625</v>
      </c>
      <c r="G18" s="26">
        <f t="shared" si="1"/>
        <v>19.416666666666668</v>
      </c>
      <c r="H18" s="29">
        <f t="shared" si="1"/>
        <v>19.625</v>
      </c>
      <c r="I18" s="29">
        <f t="shared" si="1"/>
        <v>18.8</v>
      </c>
      <c r="J18" s="29">
        <f t="shared" si="1"/>
        <v>21.5</v>
      </c>
      <c r="K18" s="29">
        <f t="shared" ref="K18" si="2">AVERAGE(K4:K16)-0.5</f>
        <v>17.071428571428573</v>
      </c>
      <c r="L18" s="29">
        <f>AVERAGE(L4:L16)-0.5</f>
        <v>21.23076923076923</v>
      </c>
      <c r="M18" s="30">
        <f>AVERAGE(M4:M16)-0.5</f>
        <v>31.625</v>
      </c>
      <c r="N18" s="30">
        <f>AVERAGE(N4:N16)-0.5</f>
        <v>18.8</v>
      </c>
      <c r="O18" s="31">
        <f>AVERAGE(O4:O16)-0.5</f>
        <v>25</v>
      </c>
      <c r="P18" s="28">
        <f>AVERAGE(P4:P16)-0.5</f>
        <v>23.785714285714285</v>
      </c>
    </row>
    <row r="19" spans="1:16" x14ac:dyDescent="0.25">
      <c r="A19" s="7" t="s">
        <v>17</v>
      </c>
      <c r="B19" s="25">
        <f>B18/4</f>
        <v>0.54166666666666663</v>
      </c>
      <c r="C19" s="29">
        <f>C18/4</f>
        <v>1.390625</v>
      </c>
      <c r="D19" s="31">
        <f t="shared" ref="D19" si="3">D18/4</f>
        <v>2.9375</v>
      </c>
      <c r="E19" s="28">
        <f t="shared" ref="E19:J19" si="4">E18/4</f>
        <v>3.15</v>
      </c>
      <c r="F19" s="27">
        <f t="shared" si="4"/>
        <v>6.015625</v>
      </c>
      <c r="G19" s="26">
        <f t="shared" si="4"/>
        <v>4.854166666666667</v>
      </c>
      <c r="H19" s="29">
        <f t="shared" si="4"/>
        <v>4.90625</v>
      </c>
      <c r="I19" s="29">
        <f t="shared" si="4"/>
        <v>4.7</v>
      </c>
      <c r="J19" s="29">
        <f t="shared" si="4"/>
        <v>5.375</v>
      </c>
      <c r="K19" s="29">
        <f t="shared" ref="K19" si="5">K18/4</f>
        <v>4.2678571428571432</v>
      </c>
      <c r="L19" s="29">
        <f>L18/4</f>
        <v>5.3076923076923075</v>
      </c>
      <c r="M19" s="30">
        <f>M18/4</f>
        <v>7.90625</v>
      </c>
      <c r="N19" s="30">
        <f>N18/4</f>
        <v>4.7</v>
      </c>
      <c r="O19" s="31">
        <f>O18/4</f>
        <v>6.25</v>
      </c>
      <c r="P19" s="28">
        <f>P18/4</f>
        <v>5.9464285714285712</v>
      </c>
    </row>
    <row r="20" spans="1:16" x14ac:dyDescent="0.25">
      <c r="A20" s="4" t="s">
        <v>1</v>
      </c>
      <c r="B20" s="25">
        <f t="shared" ref="B20:C20" si="6">1000*B18/240</f>
        <v>9.0277777777777768</v>
      </c>
      <c r="C20" s="29">
        <f t="shared" si="6"/>
        <v>23.177083333333332</v>
      </c>
      <c r="D20" s="31">
        <f t="shared" ref="D20" si="7">1000*D18/240</f>
        <v>48.958333333333336</v>
      </c>
      <c r="E20" s="28">
        <f t="shared" ref="E20:J20" si="8">1000*E18/240</f>
        <v>52.5</v>
      </c>
      <c r="F20" s="27">
        <f t="shared" si="8"/>
        <v>100.26041666666667</v>
      </c>
      <c r="G20" s="26">
        <f t="shared" si="8"/>
        <v>80.902777777777786</v>
      </c>
      <c r="H20" s="29">
        <f t="shared" si="8"/>
        <v>81.770833333333329</v>
      </c>
      <c r="I20" s="29">
        <f t="shared" si="8"/>
        <v>78.333333333333329</v>
      </c>
      <c r="J20" s="29">
        <f t="shared" si="8"/>
        <v>89.583333333333329</v>
      </c>
      <c r="K20" s="29">
        <f t="shared" ref="K20" si="9">1000*K18/240</f>
        <v>71.13095238095238</v>
      </c>
      <c r="L20" s="29">
        <f>1000*L18/240</f>
        <v>88.461538461538467</v>
      </c>
      <c r="M20" s="30">
        <f t="shared" ref="M20" si="10">1000*M18/240</f>
        <v>131.77083333333334</v>
      </c>
      <c r="N20" s="30">
        <f>1000*N18/240</f>
        <v>78.333333333333329</v>
      </c>
      <c r="O20" s="31">
        <f>1000*O18/240</f>
        <v>104.16666666666667</v>
      </c>
      <c r="P20" s="28">
        <f>1000*P18/240</f>
        <v>99.107142857142861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2013-03-20T21:58:30Z</dcterms:created>
  <dcterms:modified xsi:type="dcterms:W3CDTF">2013-03-23T21:40:41Z</dcterms:modified>
</cp:coreProperties>
</file>